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33" i="1"/>
  <c r="B42" i="1"/>
  <c r="B51" i="1"/>
  <c r="B63" i="1"/>
  <c r="B71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H6" i="1"/>
  <c r="B72" i="1" l="1"/>
</calcChain>
</file>

<file path=xl/sharedStrings.xml><?xml version="1.0" encoding="utf-8"?>
<sst xmlns="http://schemas.openxmlformats.org/spreadsheetml/2006/main" count="195" uniqueCount="91">
  <si>
    <t xml:space="preserve">VICTORIA'S SECRET </t>
  </si>
  <si>
    <t>Available 02-12</t>
  </si>
  <si>
    <t>LINE</t>
  </si>
  <si>
    <t>BARCODE</t>
  </si>
  <si>
    <t>BATCH CODE</t>
  </si>
  <si>
    <t>VICTORIA'S SECRET ITEM DESCRIPTION</t>
  </si>
  <si>
    <t>Per Unit</t>
  </si>
  <si>
    <t xml:space="preserve">Extended </t>
  </si>
  <si>
    <t>FRAGRANCE MIST</t>
  </si>
  <si>
    <t>FRAGRANCE MIST LINE 1</t>
  </si>
  <si>
    <t>4361K2A1 / 5082B2B1</t>
  </si>
  <si>
    <t>PEAR GLACE FRAGRANCE MIST 8.4 OZ</t>
  </si>
  <si>
    <t>5067K2A3</t>
  </si>
  <si>
    <t>AMBER ROMANCE FRAGRANCE MIST 8.4 OZ</t>
  </si>
  <si>
    <t>AQUA KISS FRAGRANCE MIST 8.4 OZ</t>
  </si>
  <si>
    <t>VELVET PETALS FRAGRANCE MIST 8.4 OZ</t>
  </si>
  <si>
    <t>5037K2A1 / 4075K2B2</t>
  </si>
  <si>
    <t>PEAR GLACE FRAGRANCE MIST NEW LABELS 8.4 OZ</t>
  </si>
  <si>
    <t>MIDNIGHT BLOOM FRAGRANCE MIST 8.4 OZ</t>
  </si>
  <si>
    <t>LOVE SPELL FRAGRANCE MIST 8.4 OZ</t>
  </si>
  <si>
    <t>PURE SEDUCTION FRAGRANCE MIST 8.4 OZ</t>
  </si>
  <si>
    <t>BODY LOTION</t>
  </si>
  <si>
    <t>BODY LOTION LINE 1</t>
  </si>
  <si>
    <t>5017B2B1</t>
  </si>
  <si>
    <t>BODY LOTION AMBER ROMANCE 8.0 OZ</t>
  </si>
  <si>
    <t>BODY LOTION AQUA KISS 8.0 OZ</t>
  </si>
  <si>
    <t>5021B2B1</t>
  </si>
  <si>
    <t>BODY LOTION BARE VANILLA 8.0 OZ</t>
  </si>
  <si>
    <t>BODY LOTION COCONUT PASSION 8.0 OZ</t>
  </si>
  <si>
    <t>BODY LOTION LOVE SPELL 8.0 OZ</t>
  </si>
  <si>
    <t>BODY LOTION MANGO TEMPTATION 8.0 OZ</t>
  </si>
  <si>
    <t>4044C3A1</t>
  </si>
  <si>
    <t>BODY LOTION MIDNIGHT BLOOM 8.0 OZ</t>
  </si>
  <si>
    <t>4055K2A1</t>
  </si>
  <si>
    <t xml:space="preserve">BODY LOTION STRAWBERRIES &amp; CHAMPAGNE </t>
  </si>
  <si>
    <t>BODY LOTION VELVET PETALS 8.0 OZ</t>
  </si>
  <si>
    <t>BODY LOTION PEAR GLACE 8.0 OZ</t>
  </si>
  <si>
    <t>BODY LOTION PURE SEDUCTION 8.0 OZ</t>
  </si>
  <si>
    <t>FRAGRANCE MIST SHIMMER</t>
  </si>
  <si>
    <t>FRAGRANCE MIST SHIMMER LINE 1</t>
  </si>
  <si>
    <t>BARE VANILLA SHIMMER FRAGRANCE MIST 8.4 OZ</t>
  </si>
  <si>
    <t>PURE SEDUCTION SHIMMER FRAGRANCE MIST 8.4 OZ</t>
  </si>
  <si>
    <t>VELVET PETALS SHIMMER FRAGRANCE MIST 8.4 OZ</t>
  </si>
  <si>
    <t>LOVE SPELL SHIMMER FRAGRANCE MIST 8.4 OZ</t>
  </si>
  <si>
    <t>5044C3A1</t>
  </si>
  <si>
    <t>COCONUT PASSION SHIMMER FRAGRANCE MIST N 8.4 OZ</t>
  </si>
  <si>
    <t>AQUA KISS SHIMMER FRAGRANCE MIST 8.4 OZ</t>
  </si>
  <si>
    <t>MIDNIGHT BLOOM SHIMMER FRAGRANCE MIST 8.4 OZ</t>
  </si>
  <si>
    <t>AMBER ROMANCE SHIMMER FRAGRANCE MIST 8.4 OZ</t>
  </si>
  <si>
    <t>BODY LOTION SHIMMER</t>
  </si>
  <si>
    <t>BODY LOTION SHIMMER LINE 1</t>
  </si>
  <si>
    <t>BODY LOTION PURE SEDUCTION SHIMMER 8.0 OZ</t>
  </si>
  <si>
    <t>BODY LOTION BARE VANILLA SHIMMER 8.0 OZ</t>
  </si>
  <si>
    <t>BODY LOTION VELVET PETALS SHIMMER 8.0 OZ</t>
  </si>
  <si>
    <t>BODY LOTION LOVE SPELL SHIMMER 8.0 OZ</t>
  </si>
  <si>
    <t>BODY LOTION AQUA KISS SHIMMER  8.0 OZ</t>
  </si>
  <si>
    <t>4044B2B1</t>
  </si>
  <si>
    <t>BODY LOTION COCONUT PASSION SHIMMER  8.0 OZ</t>
  </si>
  <si>
    <t>BODY LOTION AMBER ROMANCE SHIMMER 8.0 OZ</t>
  </si>
  <si>
    <t xml:space="preserve">FRAGRANCE MIST </t>
  </si>
  <si>
    <t>FRAGRANCE MIST LINE 2</t>
  </si>
  <si>
    <t>BARE VANILLA BLISS FRAGRANCE MIST 8.4 OZ</t>
  </si>
  <si>
    <t>4018B2A1</t>
  </si>
  <si>
    <t>PURE SEDUCTION BLISS FRAGRANCE MIST 8.4 OZ</t>
  </si>
  <si>
    <t>VELVET PETALS BLISS FRAGRANCE MIST 8.4 OZ</t>
  </si>
  <si>
    <t>4060B2A1</t>
  </si>
  <si>
    <t>NEON TROPIC FRAGRANCE MIST 8.4 OZ</t>
  </si>
  <si>
    <t>LOVE SPELL BLISS FRAGRANCE MIST 8.4 OZ</t>
  </si>
  <si>
    <t>4067K2A3</t>
  </si>
  <si>
    <t>MIRRORED POM FRAGRANCE MIST 8.4 OZ</t>
  </si>
  <si>
    <t>LUSH STARFRUIT LOTUS FRAGRANCE MIST 8.4 OZ</t>
  </si>
  <si>
    <t>RUNWAY POSE SHIMMER 8.4 OZ</t>
  </si>
  <si>
    <t>5055K2A1</t>
  </si>
  <si>
    <t>RADIANT WING DHIMMER 8.4 OZ</t>
  </si>
  <si>
    <t>5071B2A1</t>
  </si>
  <si>
    <t>LOVE SPELL SHIMMER JOY FRAGRANCE MIST 8.4 OZ</t>
  </si>
  <si>
    <t>VELVET PETALS JOY SHIMMER FRAGRANCE MIST 8.4 OZ</t>
  </si>
  <si>
    <t xml:space="preserve">BODY LOTION </t>
  </si>
  <si>
    <t>BODY LOTION LINE 2</t>
  </si>
  <si>
    <t>2075B3A1</t>
  </si>
  <si>
    <t>BODY LOTION ORCHID SANTAL 8.0 OZ</t>
  </si>
  <si>
    <t>3252B2A1</t>
  </si>
  <si>
    <t>BODY LOTION PATCHOULI ROSE 8.0 OZ</t>
  </si>
  <si>
    <t>4018B3B1</t>
  </si>
  <si>
    <t>VELVET PETALS SOL BODY LOTION  8.0 0Z</t>
  </si>
  <si>
    <t>BODY LOTION LOVE SPELL DAYDREAM 8.0 OZ</t>
  </si>
  <si>
    <t>RICH HONEYSUCKLE APRICOT BODY LOTION 8.0 OZ</t>
  </si>
  <si>
    <t>5142CAB2</t>
  </si>
  <si>
    <t>CASHMERE FLEUR BODY LOTION 8.0 OZ..</t>
  </si>
  <si>
    <t>BODY LOTION SEASIDE SURF 8.0Z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</si>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</sst>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3" fontId="5" fillId="4" borderId="7" xfId="1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 indent="1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4" fillId="5" borderId="12" xfId="0" applyFont="1" applyFill="1" applyBorder="1" applyAlignment="1">
      <alignment horizontal="center" vertical="center" wrapText="1"/>
    </xf>
    <xf numFmtId="165" fontId="0" fillId="0" borderId="12" xfId="0" applyNumberFormat="1" applyBorder="1"/>
    <xf numFmtId="165" fontId="4" fillId="5" borderId="1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3"/>
  <sheetViews>
    <sheetView tabSelected="1" workbookViewId="0">
      <selection activeCell="B16" sqref="B16"/>
    </sheetView>
  </sheetViews>
  <sheetFormatPr defaultRowHeight="15" x14ac:dyDescent="0.25"/>
  <cols>
    <col min="2" max="2" width="20.140625" customWidth="1"/>
    <col min="3" max="3" width="33" bestFit="1" customWidth="1"/>
    <col min="4" max="4" width="14.42578125" bestFit="1" customWidth="1"/>
    <col min="5" max="5" width="19.7109375" bestFit="1" customWidth="1"/>
    <col min="6" max="6" width="45.7109375" customWidth="1"/>
    <col min="7" max="7" width="14.42578125" customWidth="1"/>
    <col min="8" max="8" width="13.85546875" customWidth="1"/>
  </cols>
  <sheetData>
    <row r="1" spans="2:8" ht="15.75" thickBot="1" x14ac:dyDescent="0.3"/>
    <row r="2" spans="2:8" ht="36" customHeight="1" thickBot="1" x14ac:dyDescent="0.3">
      <c r="B2" s="28"/>
      <c r="C2" s="29"/>
      <c r="D2" s="29"/>
      <c r="E2" s="29"/>
      <c r="F2" s="29"/>
      <c r="G2" s="29"/>
      <c r="H2" s="30"/>
    </row>
    <row r="3" spans="2:8" ht="30.75" thickBot="1" x14ac:dyDescent="0.3">
      <c r="B3" s="25" t="s">
        <v>0</v>
      </c>
      <c r="C3" s="26"/>
      <c r="D3" s="26"/>
      <c r="E3" s="26"/>
      <c r="F3" s="26"/>
      <c r="G3" s="26"/>
      <c r="H3" s="27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/>
      <c r="C5" s="8"/>
      <c r="D5" s="8"/>
      <c r="E5" s="8"/>
      <c r="F5" s="8" t="s">
        <v>8</v>
      </c>
      <c r="G5" s="9"/>
      <c r="H5" s="10"/>
    </row>
    <row r="6" spans="2:8" x14ac:dyDescent="0.25">
      <c r="B6" s="11">
        <v>4423</v>
      </c>
      <c r="C6" s="12" t="s">
        <v>9</v>
      </c>
      <c r="D6" s="12">
        <v>667557180489</v>
      </c>
      <c r="E6" s="13" t="s">
        <v>10</v>
      </c>
      <c r="F6" s="14" t="s">
        <v>11</v>
      </c>
      <c r="G6" s="15">
        <v>10.5</v>
      </c>
      <c r="H6" s="16">
        <f>B6 *G6</f>
        <v>46441.5</v>
      </c>
    </row>
    <row r="7" spans="2:8" x14ac:dyDescent="0.25">
      <c r="B7" s="11">
        <v>2827</v>
      </c>
      <c r="C7" s="12" t="s">
        <v>9</v>
      </c>
      <c r="D7" s="12">
        <v>197575027485</v>
      </c>
      <c r="E7" s="13" t="s">
        <v>12</v>
      </c>
      <c r="F7" s="14" t="s">
        <v>13</v>
      </c>
      <c r="G7" s="15">
        <v>10.5</v>
      </c>
      <c r="H7" s="16">
        <f t="shared" ref="H7:H15" si="0">B7 *G7</f>
        <v>29683.5</v>
      </c>
    </row>
    <row r="8" spans="2:8" x14ac:dyDescent="0.25">
      <c r="B8" s="11">
        <v>2371</v>
      </c>
      <c r="C8" s="12" t="s">
        <v>9</v>
      </c>
      <c r="D8" s="12">
        <v>197575027478</v>
      </c>
      <c r="E8" s="13" t="s">
        <v>12</v>
      </c>
      <c r="F8" s="14" t="s">
        <v>14</v>
      </c>
      <c r="G8" s="15">
        <v>10.5</v>
      </c>
      <c r="H8" s="16">
        <f t="shared" si="0"/>
        <v>24895.5</v>
      </c>
    </row>
    <row r="9" spans="2:8" x14ac:dyDescent="0.25">
      <c r="B9" s="11">
        <v>2223</v>
      </c>
      <c r="C9" s="12" t="s">
        <v>9</v>
      </c>
      <c r="D9" s="12">
        <v>197575027515</v>
      </c>
      <c r="E9" s="13" t="s">
        <v>12</v>
      </c>
      <c r="F9" s="14" t="s">
        <v>15</v>
      </c>
      <c r="G9" s="15">
        <v>10.5</v>
      </c>
      <c r="H9" s="16">
        <f t="shared" si="0"/>
        <v>23341.5</v>
      </c>
    </row>
    <row r="10" spans="2:8" ht="30" x14ac:dyDescent="0.25">
      <c r="B10" s="11">
        <v>869</v>
      </c>
      <c r="C10" s="12" t="s">
        <v>9</v>
      </c>
      <c r="D10" s="12">
        <v>197575004509</v>
      </c>
      <c r="E10" s="13" t="s">
        <v>16</v>
      </c>
      <c r="F10" s="14" t="s">
        <v>17</v>
      </c>
      <c r="G10" s="15">
        <v>10.5</v>
      </c>
      <c r="H10" s="16">
        <f t="shared" si="0"/>
        <v>9124.5</v>
      </c>
    </row>
    <row r="11" spans="2:8" x14ac:dyDescent="0.25">
      <c r="B11" s="11">
        <v>236</v>
      </c>
      <c r="C11" s="12" t="s">
        <v>9</v>
      </c>
      <c r="D11" s="12">
        <v>667556489989</v>
      </c>
      <c r="E11" s="13" t="s">
        <v>10</v>
      </c>
      <c r="F11" s="14" t="s">
        <v>15</v>
      </c>
      <c r="G11" s="15">
        <v>10.5</v>
      </c>
      <c r="H11" s="16">
        <f t="shared" si="0"/>
        <v>2478</v>
      </c>
    </row>
    <row r="12" spans="2:8" x14ac:dyDescent="0.25">
      <c r="B12" s="11">
        <v>220</v>
      </c>
      <c r="C12" s="12" t="s">
        <v>9</v>
      </c>
      <c r="D12" s="12">
        <v>197575027454</v>
      </c>
      <c r="E12" s="13" t="s">
        <v>10</v>
      </c>
      <c r="F12" s="14" t="s">
        <v>18</v>
      </c>
      <c r="G12" s="15">
        <v>10.5</v>
      </c>
      <c r="H12" s="16">
        <f t="shared" si="0"/>
        <v>2310</v>
      </c>
    </row>
    <row r="13" spans="2:8" x14ac:dyDescent="0.25">
      <c r="B13" s="11">
        <v>69</v>
      </c>
      <c r="C13" s="12" t="s">
        <v>9</v>
      </c>
      <c r="D13" s="12">
        <v>197575027522</v>
      </c>
      <c r="E13" s="13" t="s">
        <v>16</v>
      </c>
      <c r="F13" s="14" t="s">
        <v>19</v>
      </c>
      <c r="G13" s="15">
        <v>10.5</v>
      </c>
      <c r="H13" s="16">
        <f t="shared" si="0"/>
        <v>724.5</v>
      </c>
    </row>
    <row r="14" spans="2:8" x14ac:dyDescent="0.25">
      <c r="B14" s="11">
        <v>47</v>
      </c>
      <c r="C14" s="12" t="s">
        <v>9</v>
      </c>
      <c r="D14" s="12">
        <v>667556489972</v>
      </c>
      <c r="E14" s="13" t="s">
        <v>16</v>
      </c>
      <c r="F14" s="14" t="s">
        <v>20</v>
      </c>
      <c r="G14" s="15">
        <v>10.5</v>
      </c>
      <c r="H14" s="16">
        <f t="shared" si="0"/>
        <v>493.5</v>
      </c>
    </row>
    <row r="15" spans="2:8" x14ac:dyDescent="0.25">
      <c r="B15" s="11">
        <v>60</v>
      </c>
      <c r="C15" s="12" t="s">
        <v>9</v>
      </c>
      <c r="D15" s="12">
        <v>197575027492</v>
      </c>
      <c r="E15" s="13" t="s">
        <v>16</v>
      </c>
      <c r="F15" s="14" t="s">
        <v>20</v>
      </c>
      <c r="G15" s="15">
        <v>10.5</v>
      </c>
      <c r="H15" s="16">
        <f t="shared" si="0"/>
        <v>630</v>
      </c>
    </row>
    <row r="16" spans="2:8" x14ac:dyDescent="0.25">
      <c r="B16" s="17">
        <f>SUM(B6:B15)</f>
        <v>13345</v>
      </c>
      <c r="C16" s="8"/>
      <c r="D16" s="8"/>
      <c r="E16" s="8"/>
      <c r="F16" s="8" t="s">
        <v>21</v>
      </c>
      <c r="G16" s="9"/>
      <c r="H16" s="10"/>
    </row>
    <row r="17" spans="2:8" x14ac:dyDescent="0.25">
      <c r="B17" s="11">
        <v>1536</v>
      </c>
      <c r="C17" s="12" t="s">
        <v>22</v>
      </c>
      <c r="D17" s="12">
        <v>197575027409</v>
      </c>
      <c r="E17" s="13" t="s">
        <v>23</v>
      </c>
      <c r="F17" s="14" t="s">
        <v>24</v>
      </c>
      <c r="G17" s="15">
        <v>10.5</v>
      </c>
      <c r="H17" s="16">
        <f>G17*B17</f>
        <v>16128</v>
      </c>
    </row>
    <row r="18" spans="2:8" x14ac:dyDescent="0.25">
      <c r="B18" s="11">
        <v>1422</v>
      </c>
      <c r="C18" s="12" t="s">
        <v>22</v>
      </c>
      <c r="D18" s="12">
        <v>667557894690</v>
      </c>
      <c r="E18" s="13" t="s">
        <v>10</v>
      </c>
      <c r="F18" s="14" t="s">
        <v>24</v>
      </c>
      <c r="G18" s="15">
        <v>10.5</v>
      </c>
      <c r="H18" s="16">
        <f t="shared" ref="H18:H32" si="1">G18*B18</f>
        <v>14931</v>
      </c>
    </row>
    <row r="19" spans="2:8" x14ac:dyDescent="0.25">
      <c r="B19" s="11">
        <v>1245</v>
      </c>
      <c r="C19" s="12" t="s">
        <v>22</v>
      </c>
      <c r="D19" s="12">
        <v>197575027393</v>
      </c>
      <c r="E19" s="13" t="s">
        <v>23</v>
      </c>
      <c r="F19" s="14" t="s">
        <v>25</v>
      </c>
      <c r="G19" s="15">
        <v>10.5</v>
      </c>
      <c r="H19" s="16">
        <f t="shared" si="1"/>
        <v>13072.5</v>
      </c>
    </row>
    <row r="20" spans="2:8" x14ac:dyDescent="0.25">
      <c r="B20" s="11">
        <v>189</v>
      </c>
      <c r="C20" s="12" t="s">
        <v>22</v>
      </c>
      <c r="D20" s="12">
        <v>667557894676</v>
      </c>
      <c r="E20" s="13" t="s">
        <v>10</v>
      </c>
      <c r="F20" s="14" t="s">
        <v>25</v>
      </c>
      <c r="G20" s="15">
        <v>10.5</v>
      </c>
      <c r="H20" s="16">
        <f t="shared" si="1"/>
        <v>1984.5</v>
      </c>
    </row>
    <row r="21" spans="2:8" x14ac:dyDescent="0.25">
      <c r="B21" s="11">
        <v>977</v>
      </c>
      <c r="C21" s="12" t="s">
        <v>22</v>
      </c>
      <c r="D21" s="12">
        <v>197575027423</v>
      </c>
      <c r="E21" s="13" t="s">
        <v>26</v>
      </c>
      <c r="F21" s="14" t="s">
        <v>27</v>
      </c>
      <c r="G21" s="15">
        <v>10.5</v>
      </c>
      <c r="H21" s="16">
        <f t="shared" si="1"/>
        <v>10258.5</v>
      </c>
    </row>
    <row r="22" spans="2:8" x14ac:dyDescent="0.25">
      <c r="B22" s="11">
        <v>2023</v>
      </c>
      <c r="C22" s="12" t="s">
        <v>22</v>
      </c>
      <c r="D22" s="12">
        <v>197575027386</v>
      </c>
      <c r="E22" s="13" t="s">
        <v>23</v>
      </c>
      <c r="F22" s="14" t="s">
        <v>28</v>
      </c>
      <c r="G22" s="15">
        <v>10.5</v>
      </c>
      <c r="H22" s="16">
        <f t="shared" si="1"/>
        <v>21241.5</v>
      </c>
    </row>
    <row r="23" spans="2:8" x14ac:dyDescent="0.25">
      <c r="B23" s="11">
        <v>1258</v>
      </c>
      <c r="C23" s="12" t="s">
        <v>22</v>
      </c>
      <c r="D23" s="12">
        <v>197575027447</v>
      </c>
      <c r="E23" s="13" t="s">
        <v>23</v>
      </c>
      <c r="F23" s="14" t="s">
        <v>29</v>
      </c>
      <c r="G23" s="15">
        <v>10.5</v>
      </c>
      <c r="H23" s="16">
        <f t="shared" si="1"/>
        <v>13209</v>
      </c>
    </row>
    <row r="24" spans="2:8" x14ac:dyDescent="0.25">
      <c r="B24" s="11">
        <v>76</v>
      </c>
      <c r="C24" s="12" t="s">
        <v>22</v>
      </c>
      <c r="D24" s="12">
        <v>667557894638</v>
      </c>
      <c r="E24" s="13" t="s">
        <v>10</v>
      </c>
      <c r="F24" s="14" t="s">
        <v>29</v>
      </c>
      <c r="G24" s="15">
        <v>10.5</v>
      </c>
      <c r="H24" s="16">
        <f t="shared" si="1"/>
        <v>798</v>
      </c>
    </row>
    <row r="25" spans="2:8" x14ac:dyDescent="0.25">
      <c r="B25" s="11">
        <v>29</v>
      </c>
      <c r="C25" s="12" t="s">
        <v>22</v>
      </c>
      <c r="D25" s="12">
        <v>197575004554</v>
      </c>
      <c r="E25" s="13" t="s">
        <v>23</v>
      </c>
      <c r="F25" s="14" t="s">
        <v>30</v>
      </c>
      <c r="G25" s="15">
        <v>10.5</v>
      </c>
      <c r="H25" s="16">
        <f t="shared" si="1"/>
        <v>304.5</v>
      </c>
    </row>
    <row r="26" spans="2:8" x14ac:dyDescent="0.25">
      <c r="B26" s="11">
        <v>580</v>
      </c>
      <c r="C26" s="12" t="s">
        <v>22</v>
      </c>
      <c r="D26" s="12">
        <v>197575027379</v>
      </c>
      <c r="E26" s="13" t="s">
        <v>31</v>
      </c>
      <c r="F26" s="14" t="s">
        <v>32</v>
      </c>
      <c r="G26" s="15">
        <v>10.5</v>
      </c>
      <c r="H26" s="16">
        <f t="shared" si="1"/>
        <v>6090</v>
      </c>
    </row>
    <row r="27" spans="2:8" x14ac:dyDescent="0.25">
      <c r="B27" s="11">
        <v>1939</v>
      </c>
      <c r="C27" s="12" t="s">
        <v>22</v>
      </c>
      <c r="D27" s="12">
        <v>667557895413</v>
      </c>
      <c r="E27" s="13" t="s">
        <v>33</v>
      </c>
      <c r="F27" s="14" t="s">
        <v>34</v>
      </c>
      <c r="G27" s="15">
        <v>10.5</v>
      </c>
      <c r="H27" s="16">
        <f t="shared" si="1"/>
        <v>20359.5</v>
      </c>
    </row>
    <row r="28" spans="2:8" x14ac:dyDescent="0.25">
      <c r="B28" s="11">
        <v>2017</v>
      </c>
      <c r="C28" s="12" t="s">
        <v>22</v>
      </c>
      <c r="D28" s="12">
        <v>197575027430</v>
      </c>
      <c r="E28" s="13" t="s">
        <v>23</v>
      </c>
      <c r="F28" s="14" t="s">
        <v>35</v>
      </c>
      <c r="G28" s="15">
        <v>10.5</v>
      </c>
      <c r="H28" s="16">
        <f t="shared" si="1"/>
        <v>21178.5</v>
      </c>
    </row>
    <row r="29" spans="2:8" x14ac:dyDescent="0.25">
      <c r="B29" s="11">
        <v>740</v>
      </c>
      <c r="C29" s="12" t="s">
        <v>22</v>
      </c>
      <c r="D29" s="12">
        <v>667557180472</v>
      </c>
      <c r="E29" s="13" t="s">
        <v>10</v>
      </c>
      <c r="F29" s="14" t="s">
        <v>36</v>
      </c>
      <c r="G29" s="15">
        <v>10.5</v>
      </c>
      <c r="H29" s="16">
        <f t="shared" si="1"/>
        <v>7770</v>
      </c>
    </row>
    <row r="30" spans="2:8" x14ac:dyDescent="0.25">
      <c r="B30" s="11">
        <v>16</v>
      </c>
      <c r="C30" s="12" t="s">
        <v>22</v>
      </c>
      <c r="D30" s="12">
        <v>197575004547</v>
      </c>
      <c r="E30" s="13" t="s">
        <v>23</v>
      </c>
      <c r="F30" s="14" t="s">
        <v>36</v>
      </c>
      <c r="G30" s="15">
        <v>10.5</v>
      </c>
      <c r="H30" s="16">
        <f t="shared" si="1"/>
        <v>168</v>
      </c>
    </row>
    <row r="31" spans="2:8" x14ac:dyDescent="0.25">
      <c r="B31" s="11">
        <v>251</v>
      </c>
      <c r="C31" s="12" t="s">
        <v>22</v>
      </c>
      <c r="D31" s="12">
        <v>197575027416</v>
      </c>
      <c r="E31" s="13" t="s">
        <v>10</v>
      </c>
      <c r="F31" s="14" t="s">
        <v>37</v>
      </c>
      <c r="G31" s="15">
        <v>10.5</v>
      </c>
      <c r="H31" s="16">
        <f t="shared" si="1"/>
        <v>2635.5</v>
      </c>
    </row>
    <row r="32" spans="2:8" x14ac:dyDescent="0.25">
      <c r="B32" s="11">
        <v>75</v>
      </c>
      <c r="C32" s="12" t="s">
        <v>22</v>
      </c>
      <c r="D32" s="12">
        <v>667557894645</v>
      </c>
      <c r="E32" s="13" t="s">
        <v>10</v>
      </c>
      <c r="F32" s="14" t="s">
        <v>37</v>
      </c>
      <c r="G32" s="15">
        <v>10.5</v>
      </c>
      <c r="H32" s="16">
        <f t="shared" si="1"/>
        <v>787.5</v>
      </c>
    </row>
    <row r="33" spans="2:8" x14ac:dyDescent="0.25">
      <c r="B33" s="17">
        <f>SUM(B17:B32)</f>
        <v>14373</v>
      </c>
      <c r="C33" s="8"/>
      <c r="D33" s="8"/>
      <c r="E33" s="8"/>
      <c r="F33" s="8" t="s">
        <v>38</v>
      </c>
      <c r="G33" s="9"/>
      <c r="H33" s="10"/>
    </row>
    <row r="34" spans="2:8" ht="30" x14ac:dyDescent="0.25">
      <c r="B34" s="11">
        <v>3641</v>
      </c>
      <c r="C34" s="12" t="s">
        <v>39</v>
      </c>
      <c r="D34" s="12">
        <v>197575023203</v>
      </c>
      <c r="E34" s="13" t="s">
        <v>31</v>
      </c>
      <c r="F34" s="14" t="s">
        <v>40</v>
      </c>
      <c r="G34" s="15">
        <v>10.5</v>
      </c>
      <c r="H34" s="16">
        <f>G34 *B34</f>
        <v>38230.5</v>
      </c>
    </row>
    <row r="35" spans="2:8" ht="30" x14ac:dyDescent="0.25">
      <c r="B35" s="11">
        <v>3449</v>
      </c>
      <c r="C35" s="12" t="s">
        <v>39</v>
      </c>
      <c r="D35" s="12">
        <v>197575023197</v>
      </c>
      <c r="E35" s="13" t="s">
        <v>31</v>
      </c>
      <c r="F35" s="14" t="s">
        <v>41</v>
      </c>
      <c r="G35" s="15">
        <v>10.5</v>
      </c>
      <c r="H35" s="16">
        <f t="shared" ref="H35:H41" si="2">G35 *B35</f>
        <v>36214.5</v>
      </c>
    </row>
    <row r="36" spans="2:8" ht="30" x14ac:dyDescent="0.25">
      <c r="B36" s="11">
        <v>2330</v>
      </c>
      <c r="C36" s="12" t="s">
        <v>39</v>
      </c>
      <c r="D36" s="12">
        <v>197575023210</v>
      </c>
      <c r="E36" s="13" t="s">
        <v>31</v>
      </c>
      <c r="F36" s="14" t="s">
        <v>42</v>
      </c>
      <c r="G36" s="15">
        <v>10.5</v>
      </c>
      <c r="H36" s="16">
        <f t="shared" si="2"/>
        <v>24465</v>
      </c>
    </row>
    <row r="37" spans="2:8" x14ac:dyDescent="0.25">
      <c r="B37" s="11">
        <v>2014</v>
      </c>
      <c r="C37" s="12" t="s">
        <v>39</v>
      </c>
      <c r="D37" s="12">
        <v>197575023227</v>
      </c>
      <c r="E37" s="13" t="s">
        <v>31</v>
      </c>
      <c r="F37" s="14" t="s">
        <v>43</v>
      </c>
      <c r="G37" s="15">
        <v>10.5</v>
      </c>
      <c r="H37" s="16">
        <f t="shared" si="2"/>
        <v>21147</v>
      </c>
    </row>
    <row r="38" spans="2:8" ht="30" x14ac:dyDescent="0.25">
      <c r="B38" s="11">
        <v>1035</v>
      </c>
      <c r="C38" s="12" t="s">
        <v>39</v>
      </c>
      <c r="D38" s="12">
        <v>197575132158</v>
      </c>
      <c r="E38" s="13" t="s">
        <v>44</v>
      </c>
      <c r="F38" s="14" t="s">
        <v>45</v>
      </c>
      <c r="G38" s="15">
        <v>10.5</v>
      </c>
      <c r="H38" s="16">
        <f t="shared" si="2"/>
        <v>10867.5</v>
      </c>
    </row>
    <row r="39" spans="2:8" x14ac:dyDescent="0.25">
      <c r="B39" s="11">
        <v>624</v>
      </c>
      <c r="C39" s="12" t="s">
        <v>39</v>
      </c>
      <c r="D39" s="12">
        <v>197575132141</v>
      </c>
      <c r="E39" s="13" t="s">
        <v>44</v>
      </c>
      <c r="F39" s="14" t="s">
        <v>46</v>
      </c>
      <c r="G39" s="15">
        <v>10.5</v>
      </c>
      <c r="H39" s="16">
        <f t="shared" si="2"/>
        <v>6552</v>
      </c>
    </row>
    <row r="40" spans="2:8" ht="30" x14ac:dyDescent="0.25">
      <c r="B40" s="11">
        <v>292</v>
      </c>
      <c r="C40" s="12" t="s">
        <v>39</v>
      </c>
      <c r="D40" s="12">
        <v>197575860075</v>
      </c>
      <c r="E40" s="13" t="s">
        <v>44</v>
      </c>
      <c r="F40" s="14" t="s">
        <v>47</v>
      </c>
      <c r="G40" s="15">
        <v>10.5</v>
      </c>
      <c r="H40" s="16">
        <f t="shared" si="2"/>
        <v>3066</v>
      </c>
    </row>
    <row r="41" spans="2:8" ht="30" x14ac:dyDescent="0.25">
      <c r="B41" s="11">
        <v>253</v>
      </c>
      <c r="C41" s="12" t="s">
        <v>39</v>
      </c>
      <c r="D41" s="12">
        <v>197575860099</v>
      </c>
      <c r="E41" s="13" t="s">
        <v>44</v>
      </c>
      <c r="F41" s="14" t="s">
        <v>48</v>
      </c>
      <c r="G41" s="15">
        <v>10.5</v>
      </c>
      <c r="H41" s="16">
        <f t="shared" si="2"/>
        <v>2656.5</v>
      </c>
    </row>
    <row r="42" spans="2:8" x14ac:dyDescent="0.25">
      <c r="B42" s="17">
        <f>SUM(B34:B41)</f>
        <v>13638</v>
      </c>
      <c r="C42" s="8"/>
      <c r="D42" s="8"/>
      <c r="E42" s="8"/>
      <c r="F42" s="8" t="s">
        <v>49</v>
      </c>
      <c r="G42" s="9"/>
      <c r="H42" s="10"/>
    </row>
    <row r="43" spans="2:8" x14ac:dyDescent="0.25">
      <c r="B43" s="11">
        <v>1463</v>
      </c>
      <c r="C43" s="12" t="s">
        <v>50</v>
      </c>
      <c r="D43" s="12">
        <v>197575023159</v>
      </c>
      <c r="E43" s="13" t="s">
        <v>26</v>
      </c>
      <c r="F43" s="14" t="s">
        <v>51</v>
      </c>
      <c r="G43" s="15">
        <v>10.5</v>
      </c>
      <c r="H43" s="16">
        <f>G43 *B43</f>
        <v>15361.5</v>
      </c>
    </row>
    <row r="44" spans="2:8" x14ac:dyDescent="0.25">
      <c r="B44" s="11">
        <v>987</v>
      </c>
      <c r="C44" s="12" t="s">
        <v>50</v>
      </c>
      <c r="D44" s="12">
        <v>197575023166</v>
      </c>
      <c r="E44" s="13" t="s">
        <v>44</v>
      </c>
      <c r="F44" s="14" t="s">
        <v>52</v>
      </c>
      <c r="G44" s="15">
        <v>10.5</v>
      </c>
      <c r="H44" s="16">
        <f t="shared" ref="H44:H50" si="3">G44 *B44</f>
        <v>10363.5</v>
      </c>
    </row>
    <row r="45" spans="2:8" x14ac:dyDescent="0.25">
      <c r="B45" s="11">
        <v>978</v>
      </c>
      <c r="C45" s="12" t="s">
        <v>50</v>
      </c>
      <c r="D45" s="12">
        <v>197575023173</v>
      </c>
      <c r="E45" s="13" t="s">
        <v>12</v>
      </c>
      <c r="F45" s="14" t="s">
        <v>53</v>
      </c>
      <c r="G45" s="15">
        <v>10.5</v>
      </c>
      <c r="H45" s="16">
        <f t="shared" si="3"/>
        <v>10269</v>
      </c>
    </row>
    <row r="46" spans="2:8" x14ac:dyDescent="0.25">
      <c r="B46" s="11">
        <v>908</v>
      </c>
      <c r="C46" s="12" t="s">
        <v>50</v>
      </c>
      <c r="D46" s="12">
        <v>197575023180</v>
      </c>
      <c r="E46" s="13" t="s">
        <v>12</v>
      </c>
      <c r="F46" s="14" t="s">
        <v>54</v>
      </c>
      <c r="G46" s="15">
        <v>10.5</v>
      </c>
      <c r="H46" s="16">
        <f t="shared" si="3"/>
        <v>9534</v>
      </c>
    </row>
    <row r="47" spans="2:8" x14ac:dyDescent="0.25">
      <c r="B47" s="11">
        <v>79</v>
      </c>
      <c r="C47" s="12" t="s">
        <v>50</v>
      </c>
      <c r="D47" s="12">
        <v>197575132233</v>
      </c>
      <c r="E47" s="13" t="s">
        <v>44</v>
      </c>
      <c r="F47" s="14" t="s">
        <v>55</v>
      </c>
      <c r="G47" s="15">
        <v>10.5</v>
      </c>
      <c r="H47" s="16">
        <f t="shared" si="3"/>
        <v>829.5</v>
      </c>
    </row>
    <row r="48" spans="2:8" x14ac:dyDescent="0.25">
      <c r="B48" s="11">
        <v>82</v>
      </c>
      <c r="C48" s="12" t="s">
        <v>50</v>
      </c>
      <c r="D48" s="12">
        <v>667558437674</v>
      </c>
      <c r="E48" s="13" t="s">
        <v>56</v>
      </c>
      <c r="F48" s="14" t="s">
        <v>53</v>
      </c>
      <c r="G48" s="15">
        <v>10.5</v>
      </c>
      <c r="H48" s="16">
        <f t="shared" si="3"/>
        <v>861</v>
      </c>
    </row>
    <row r="49" spans="2:8" ht="30" x14ac:dyDescent="0.25">
      <c r="B49" s="11">
        <v>46</v>
      </c>
      <c r="C49" s="12" t="s">
        <v>50</v>
      </c>
      <c r="D49" s="12">
        <v>197575132240</v>
      </c>
      <c r="E49" s="13" t="s">
        <v>44</v>
      </c>
      <c r="F49" s="14" t="s">
        <v>57</v>
      </c>
      <c r="G49" s="15">
        <v>10.5</v>
      </c>
      <c r="H49" s="16">
        <f t="shared" si="3"/>
        <v>483</v>
      </c>
    </row>
    <row r="50" spans="2:8" ht="30" x14ac:dyDescent="0.25">
      <c r="B50" s="11">
        <v>11</v>
      </c>
      <c r="C50" s="12" t="s">
        <v>50</v>
      </c>
      <c r="D50" s="12">
        <v>197575860129</v>
      </c>
      <c r="E50" s="13" t="s">
        <v>44</v>
      </c>
      <c r="F50" s="14" t="s">
        <v>58</v>
      </c>
      <c r="G50" s="15">
        <v>10.5</v>
      </c>
      <c r="H50" s="16">
        <f t="shared" si="3"/>
        <v>115.5</v>
      </c>
    </row>
    <row r="51" spans="2:8" x14ac:dyDescent="0.25">
      <c r="B51" s="17">
        <f>SUM(B43:B50)</f>
        <v>4554</v>
      </c>
      <c r="C51" s="8"/>
      <c r="D51" s="8"/>
      <c r="E51" s="8"/>
      <c r="F51" s="8" t="s">
        <v>59</v>
      </c>
      <c r="G51" s="9"/>
      <c r="H51" s="10"/>
    </row>
    <row r="52" spans="2:8" x14ac:dyDescent="0.25">
      <c r="B52" s="11">
        <v>1740</v>
      </c>
      <c r="C52" s="12" t="s">
        <v>60</v>
      </c>
      <c r="D52" s="12">
        <v>667560237033</v>
      </c>
      <c r="E52" s="13" t="s">
        <v>33</v>
      </c>
      <c r="F52" s="14" t="s">
        <v>61</v>
      </c>
      <c r="G52" s="15">
        <v>10.5</v>
      </c>
      <c r="H52" s="16">
        <f>B52*G52</f>
        <v>18270</v>
      </c>
    </row>
    <row r="53" spans="2:8" x14ac:dyDescent="0.25">
      <c r="B53" s="11">
        <v>706</v>
      </c>
      <c r="C53" s="12" t="s">
        <v>60</v>
      </c>
      <c r="D53" s="12">
        <v>667560237026</v>
      </c>
      <c r="E53" s="13" t="s">
        <v>62</v>
      </c>
      <c r="F53" s="14" t="s">
        <v>63</v>
      </c>
      <c r="G53" s="15">
        <v>10.5</v>
      </c>
      <c r="H53" s="16">
        <f t="shared" ref="H53:H62" si="4">B53*G53</f>
        <v>7413</v>
      </c>
    </row>
    <row r="54" spans="2:8" x14ac:dyDescent="0.25">
      <c r="B54" s="11">
        <v>605</v>
      </c>
      <c r="C54" s="12" t="s">
        <v>60</v>
      </c>
      <c r="D54" s="12">
        <v>667560237057</v>
      </c>
      <c r="E54" s="13" t="s">
        <v>33</v>
      </c>
      <c r="F54" s="14" t="s">
        <v>64</v>
      </c>
      <c r="G54" s="15">
        <v>10.5</v>
      </c>
      <c r="H54" s="16">
        <f t="shared" si="4"/>
        <v>6352.5</v>
      </c>
    </row>
    <row r="55" spans="2:8" x14ac:dyDescent="0.25">
      <c r="B55" s="11">
        <v>346</v>
      </c>
      <c r="C55" s="12" t="s">
        <v>60</v>
      </c>
      <c r="D55" s="12">
        <v>667559301769</v>
      </c>
      <c r="E55" s="13" t="s">
        <v>65</v>
      </c>
      <c r="F55" s="14" t="s">
        <v>66</v>
      </c>
      <c r="G55" s="15">
        <v>10.5</v>
      </c>
      <c r="H55" s="16">
        <f t="shared" si="4"/>
        <v>3633</v>
      </c>
    </row>
    <row r="56" spans="2:8" x14ac:dyDescent="0.25">
      <c r="B56" s="11">
        <v>76</v>
      </c>
      <c r="C56" s="12" t="s">
        <v>60</v>
      </c>
      <c r="D56" s="12">
        <v>667560237040</v>
      </c>
      <c r="E56" s="13" t="s">
        <v>33</v>
      </c>
      <c r="F56" s="14" t="s">
        <v>67</v>
      </c>
      <c r="G56" s="15">
        <v>10.5</v>
      </c>
      <c r="H56" s="16">
        <f t="shared" si="4"/>
        <v>798</v>
      </c>
    </row>
    <row r="57" spans="2:8" x14ac:dyDescent="0.25">
      <c r="B57" s="11">
        <v>64</v>
      </c>
      <c r="C57" s="12" t="s">
        <v>60</v>
      </c>
      <c r="D57" s="12">
        <v>667559737285</v>
      </c>
      <c r="E57" s="13" t="s">
        <v>68</v>
      </c>
      <c r="F57" s="14" t="s">
        <v>69</v>
      </c>
      <c r="G57" s="15">
        <v>10.5</v>
      </c>
      <c r="H57" s="16">
        <f t="shared" si="4"/>
        <v>672</v>
      </c>
    </row>
    <row r="58" spans="2:8" x14ac:dyDescent="0.25">
      <c r="B58" s="11">
        <v>45</v>
      </c>
      <c r="C58" s="12" t="s">
        <v>60</v>
      </c>
      <c r="D58" s="12">
        <v>667560607737</v>
      </c>
      <c r="E58" s="13" t="s">
        <v>33</v>
      </c>
      <c r="F58" s="14" t="s">
        <v>70</v>
      </c>
      <c r="G58" s="15">
        <v>10.5</v>
      </c>
      <c r="H58" s="16">
        <f t="shared" si="4"/>
        <v>472.5</v>
      </c>
    </row>
    <row r="59" spans="2:8" x14ac:dyDescent="0.25">
      <c r="B59" s="11">
        <v>20</v>
      </c>
      <c r="C59" s="12" t="s">
        <v>60</v>
      </c>
      <c r="D59" s="12">
        <v>197575921752</v>
      </c>
      <c r="E59" s="13" t="s">
        <v>33</v>
      </c>
      <c r="F59" s="14" t="s">
        <v>71</v>
      </c>
      <c r="G59" s="15">
        <v>10.5</v>
      </c>
      <c r="H59" s="16">
        <f t="shared" si="4"/>
        <v>210</v>
      </c>
    </row>
    <row r="60" spans="2:8" x14ac:dyDescent="0.25">
      <c r="B60" s="11">
        <v>20</v>
      </c>
      <c r="C60" s="12" t="s">
        <v>60</v>
      </c>
      <c r="D60" s="12">
        <v>197575921769</v>
      </c>
      <c r="E60" s="13" t="s">
        <v>72</v>
      </c>
      <c r="F60" s="14" t="s">
        <v>73</v>
      </c>
      <c r="G60" s="15">
        <v>10.5</v>
      </c>
      <c r="H60" s="16">
        <f t="shared" si="4"/>
        <v>210</v>
      </c>
    </row>
    <row r="61" spans="2:8" ht="30" x14ac:dyDescent="0.25">
      <c r="B61" s="11">
        <v>9</v>
      </c>
      <c r="C61" s="12" t="s">
        <v>60</v>
      </c>
      <c r="D61" s="12">
        <v>197575949251</v>
      </c>
      <c r="E61" s="13" t="s">
        <v>74</v>
      </c>
      <c r="F61" s="14" t="s">
        <v>75</v>
      </c>
      <c r="G61" s="15">
        <v>10.5</v>
      </c>
      <c r="H61" s="16">
        <f t="shared" si="4"/>
        <v>94.5</v>
      </c>
    </row>
    <row r="62" spans="2:8" ht="30" x14ac:dyDescent="0.25">
      <c r="B62" s="11">
        <v>8</v>
      </c>
      <c r="C62" s="12" t="s">
        <v>60</v>
      </c>
      <c r="D62" s="12">
        <v>197575949268</v>
      </c>
      <c r="E62" s="13" t="s">
        <v>74</v>
      </c>
      <c r="F62" s="14" t="s">
        <v>76</v>
      </c>
      <c r="G62" s="15">
        <v>10.5</v>
      </c>
      <c r="H62" s="16">
        <f t="shared" si="4"/>
        <v>84</v>
      </c>
    </row>
    <row r="63" spans="2:8" x14ac:dyDescent="0.25">
      <c r="B63" s="17">
        <f>SUM(B52:B62)</f>
        <v>3639</v>
      </c>
      <c r="C63" s="8"/>
      <c r="D63" s="8"/>
      <c r="E63" s="8"/>
      <c r="F63" s="8" t="s">
        <v>77</v>
      </c>
      <c r="G63" s="9"/>
      <c r="H63" s="10"/>
    </row>
    <row r="64" spans="2:8" x14ac:dyDescent="0.25">
      <c r="B64" s="11">
        <v>62</v>
      </c>
      <c r="C64" s="12" t="s">
        <v>78</v>
      </c>
      <c r="D64" s="12">
        <v>667554687479</v>
      </c>
      <c r="E64" s="13" t="s">
        <v>79</v>
      </c>
      <c r="F64" s="14" t="s">
        <v>80</v>
      </c>
      <c r="G64" s="15">
        <v>10.5</v>
      </c>
      <c r="H64" s="16">
        <f>G64 *B64</f>
        <v>651</v>
      </c>
    </row>
    <row r="65" spans="2:8" x14ac:dyDescent="0.25">
      <c r="B65" s="11">
        <v>15</v>
      </c>
      <c r="C65" s="12" t="s">
        <v>78</v>
      </c>
      <c r="D65" s="12">
        <v>667554687462</v>
      </c>
      <c r="E65" s="13" t="s">
        <v>81</v>
      </c>
      <c r="F65" s="14" t="s">
        <v>82</v>
      </c>
      <c r="G65" s="15">
        <v>10.5</v>
      </c>
      <c r="H65" s="16">
        <f t="shared" ref="H65:H70" si="5">G65 *B65</f>
        <v>157.5</v>
      </c>
    </row>
    <row r="66" spans="2:8" x14ac:dyDescent="0.25">
      <c r="B66" s="11">
        <v>13</v>
      </c>
      <c r="C66" s="12" t="s">
        <v>78</v>
      </c>
      <c r="D66" s="12">
        <v>667559068402</v>
      </c>
      <c r="E66" s="13" t="s">
        <v>83</v>
      </c>
      <c r="F66" s="14" t="s">
        <v>84</v>
      </c>
      <c r="G66" s="15">
        <v>10.5</v>
      </c>
      <c r="H66" s="16">
        <f t="shared" si="5"/>
        <v>136.5</v>
      </c>
    </row>
    <row r="67" spans="2:8" x14ac:dyDescent="0.25">
      <c r="B67" s="11">
        <v>7</v>
      </c>
      <c r="C67" s="12" t="s">
        <v>78</v>
      </c>
      <c r="D67" s="12">
        <v>667559666868</v>
      </c>
      <c r="E67" s="13" t="s">
        <v>68</v>
      </c>
      <c r="F67" s="14" t="s">
        <v>85</v>
      </c>
      <c r="G67" s="15">
        <v>10.5</v>
      </c>
      <c r="H67" s="16">
        <f t="shared" si="5"/>
        <v>73.5</v>
      </c>
    </row>
    <row r="68" spans="2:8" ht="30" x14ac:dyDescent="0.25">
      <c r="B68" s="11">
        <v>2</v>
      </c>
      <c r="C68" s="12" t="s">
        <v>78</v>
      </c>
      <c r="D68" s="12">
        <v>667559669241</v>
      </c>
      <c r="E68" s="13" t="s">
        <v>83</v>
      </c>
      <c r="F68" s="14" t="s">
        <v>86</v>
      </c>
      <c r="G68" s="15">
        <v>10.5</v>
      </c>
      <c r="H68" s="16">
        <f t="shared" si="5"/>
        <v>21</v>
      </c>
    </row>
    <row r="69" spans="2:8" x14ac:dyDescent="0.25">
      <c r="B69" s="11">
        <v>1</v>
      </c>
      <c r="C69" s="12" t="s">
        <v>78</v>
      </c>
      <c r="D69" s="12">
        <v>197575949183</v>
      </c>
      <c r="E69" s="13" t="s">
        <v>87</v>
      </c>
      <c r="F69" s="14" t="s">
        <v>88</v>
      </c>
      <c r="G69" s="15">
        <v>10.5</v>
      </c>
      <c r="H69" s="16">
        <f t="shared" si="5"/>
        <v>10.5</v>
      </c>
    </row>
    <row r="70" spans="2:8" x14ac:dyDescent="0.25">
      <c r="B70" s="11">
        <v>1</v>
      </c>
      <c r="C70" s="12" t="s">
        <v>78</v>
      </c>
      <c r="D70" s="12">
        <v>667559066361</v>
      </c>
      <c r="E70" s="13" t="s">
        <v>33</v>
      </c>
      <c r="F70" s="14" t="s">
        <v>89</v>
      </c>
      <c r="G70" s="15">
        <v>10.5</v>
      </c>
      <c r="H70" s="16">
        <f t="shared" si="5"/>
        <v>10.5</v>
      </c>
    </row>
    <row r="71" spans="2:8" x14ac:dyDescent="0.25">
      <c r="B71" s="18">
        <f>SUM(B64:B70)</f>
        <v>101</v>
      </c>
      <c r="C71" s="12"/>
      <c r="D71" s="12"/>
      <c r="E71" s="13"/>
      <c r="F71" s="14"/>
      <c r="G71" s="15"/>
      <c r="H71" s="19"/>
    </row>
    <row r="72" spans="2:8" ht="15.75" thickBot="1" x14ac:dyDescent="0.3">
      <c r="B72" s="20">
        <f>+B71+B63+B51+B42+B33+B16</f>
        <v>49650</v>
      </c>
      <c r="C72" s="21"/>
      <c r="D72" s="21"/>
      <c r="E72" s="21"/>
      <c r="F72" s="22" t="s">
        <v>90</v>
      </c>
      <c r="G72" s="23"/>
      <c r="H72" s="24"/>
    </row>
    <row r="73" spans="2:8" x14ac:dyDescent="0.25">
      <c r="G73" s="1"/>
      <c r="H73" s="2"/>
    </row>
  </sheetData>
  <mergeCells count="2">
    <mergeCell ref="B3:H3"/>
    <mergeCell ref="B2:H2"/>
  </mergeCells>
  <conditionalFormatting sqref="D4:D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2026-02-13T17:31:44Z</dcterms:created>
  <dcterms:modified xsi:type="dcterms:W3CDTF">2026-02-18T14:32:49Z</dcterms:modified>
</cp:coreProperties>
</file>